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91" yWindow="326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<sst xmlns="http://schemas.openxmlformats.org/spreadsheetml/2006/main" count="1040" uniqueCount="73">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</sst>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L6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4" sqref="W3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114138.20000000001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74519.4</v>
      </c>
      <c r="AG9" s="50">
        <f>AG10+AG15+AG24+AG33+AG47+AG52+AG54+AG61+AG62+AG71+AG72+AG76+AG88+AG81+AG83+AG82+AG69+AG89+AG91+AG90+AG70+AG40+AG92</f>
        <v>180463.69999999998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5464.899999999999</v>
      </c>
      <c r="AG10" s="27">
        <f>B10+C10-AF10</f>
        <v>23378.899999999998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5131.5</v>
      </c>
      <c r="AG11" s="27">
        <f>B11+C11-AF11</f>
        <v>20667.799999999996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23.5</v>
      </c>
      <c r="AG12" s="27">
        <f>B12+C12-AF12</f>
        <v>232.10000000000002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309.9000000000001</v>
      </c>
      <c r="AG14" s="27">
        <f>AG10-AG11-AG12-AG13</f>
        <v>2479.0000000000023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22723.100000000002</v>
      </c>
      <c r="AG15" s="27">
        <f aca="true" t="shared" si="3" ref="AG15:AG31">B15+C15-AF15</f>
        <v>67801.9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8020.9</v>
      </c>
      <c r="AG16" s="71">
        <f t="shared" si="3"/>
        <v>29316.799999999996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16498.8</v>
      </c>
      <c r="AG17" s="27">
        <f t="shared" si="3"/>
        <v>49563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14</v>
      </c>
      <c r="AG18" s="27">
        <f t="shared" si="3"/>
        <v>43.4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2591.7999999999997</v>
      </c>
      <c r="AG19" s="27">
        <f t="shared" si="3"/>
        <v>3505.2000000000003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752.8</v>
      </c>
      <c r="AG20" s="27">
        <f t="shared" si="3"/>
        <v>7286.3</v>
      </c>
    </row>
    <row r="21" spans="1:33" ht="15">
      <c r="A21" s="78" t="s">
        <v>16</v>
      </c>
      <c r="B21" s="26">
        <f>1271.9-29.9-73</f>
        <v>1169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808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2001.900000000006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1643.6000000000008</v>
      </c>
      <c r="AG23" s="27">
        <f t="shared" si="3"/>
        <v>6596.0000000000055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13546.699999999999</v>
      </c>
      <c r="AG24" s="27">
        <f t="shared" si="3"/>
        <v>29226.1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10557.8</v>
      </c>
      <c r="AG25" s="71">
        <f t="shared" si="3"/>
        <v>9423.800000000003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13546.699999999999</v>
      </c>
      <c r="AG32" s="27">
        <f>AG24</f>
        <v>29226.1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78.8</v>
      </c>
      <c r="AG33" s="27">
        <f aca="true" t="shared" si="6" ref="AG33:AG38">B33+C33-AF33</f>
        <v>1008.0000000000002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74.8</v>
      </c>
      <c r="AG34" s="27">
        <f t="shared" si="6"/>
        <v>199.59999999999997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47.1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3.6</v>
      </c>
      <c r="AG39" s="27">
        <f>AG33-AG34-AG36-AG38-AG35-AG37</f>
        <v>37.300000000000296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350.3</v>
      </c>
      <c r="AG40" s="27">
        <f aca="true" t="shared" si="8" ref="AG40:AG45">B40+C40-AF40</f>
        <v>967.4000000000001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310.5</v>
      </c>
      <c r="AG41" s="27">
        <f t="shared" si="8"/>
        <v>821.8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1.2</v>
      </c>
      <c r="AG44" s="27">
        <f t="shared" si="8"/>
        <v>111.6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32.19999999999999</v>
      </c>
      <c r="AG46" s="27">
        <f>AG40-AG41-AG42-AG43-AG44-AG45</f>
        <v>21.000000000000142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296.3</v>
      </c>
      <c r="AG47" s="27">
        <f>B47+C47-AF47</f>
        <v>1544.4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</v>
      </c>
      <c r="AG48" s="27">
        <f>B48+C48-AF48</f>
        <v>50.199999999999996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255.9</v>
      </c>
      <c r="AG49" s="27">
        <f>B49+C49-AF49</f>
        <v>1153.3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27.4</v>
      </c>
      <c r="AG51" s="27">
        <f>AG47-AG49-AG48</f>
        <v>340.90000000000015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2067.7</v>
      </c>
      <c r="AG52" s="27">
        <f aca="true" t="shared" si="12" ref="AG52:AG59">B52+C52-AF52</f>
        <v>3552.1000000000004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882.3000000000001</v>
      </c>
      <c r="AG53" s="27">
        <f t="shared" si="12"/>
        <v>949.1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2681.6000000000004</v>
      </c>
      <c r="AG54" s="22">
        <f t="shared" si="12"/>
        <v>6318.9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2137.3</v>
      </c>
      <c r="AG55" s="22">
        <f t="shared" si="12"/>
        <v>4813.3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6.199999999999999</v>
      </c>
      <c r="AG57" s="22">
        <f t="shared" si="12"/>
        <v>556.2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538.1000000000001</v>
      </c>
      <c r="AG60" s="22">
        <f>AG54-AG55-AG57-AG59-AG56-AG58</f>
        <v>944.2999999999994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5.5</v>
      </c>
      <c r="AG61" s="22">
        <f aca="true" t="shared" si="15" ref="AG61:AG67">B61+C61-AF61</f>
        <v>769.6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865.0999999999999</v>
      </c>
      <c r="AG62" s="22">
        <f t="shared" si="15"/>
        <v>3246.2999999999997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412.40000000000003</v>
      </c>
      <c r="AG63" s="22">
        <f t="shared" si="15"/>
        <v>1156.8999999999999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71.8</v>
      </c>
      <c r="AG65" s="22">
        <f t="shared" si="15"/>
        <v>150.8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6.3999999999999995</v>
      </c>
      <c r="AG66" s="22">
        <f t="shared" si="15"/>
        <v>117.89999999999999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334.49999999999994</v>
      </c>
      <c r="AG68" s="22">
        <f>AG62-AG63-AG66-AG67-AG65-AG64</f>
        <v>1794.0999999999997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651.7</v>
      </c>
      <c r="AG71" s="30">
        <f t="shared" si="17"/>
        <v>152.69999999999993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330.19999999999993</v>
      </c>
      <c r="AG72" s="30">
        <f t="shared" si="17"/>
        <v>5070.8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65.6</v>
      </c>
      <c r="AG75" s="30">
        <f t="shared" si="17"/>
        <v>183.99999999999997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64</v>
      </c>
      <c r="AG76" s="30">
        <f t="shared" si="17"/>
        <v>498.29999999999995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41</v>
      </c>
      <c r="AG77" s="30">
        <f t="shared" si="17"/>
        <v>51.8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2133.2</v>
      </c>
      <c r="AG89" s="22">
        <f t="shared" si="17"/>
        <v>8984.300000000003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16751.7</v>
      </c>
      <c r="AG92" s="22">
        <f t="shared" si="17"/>
        <v>25339.500000000004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74519.4</v>
      </c>
      <c r="AG94" s="58">
        <f>AG10+AG15+AG24+AG33+AG47+AG52+AG54+AG61+AG62+AG69+AG71+AG72+AG76+AG81+AG82+AG83+AG88+AG89+AG90+AG91+AG70+AG40+AG92</f>
        <v>180463.69999999998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24658.3</v>
      </c>
      <c r="AG95" s="27">
        <f>B95+C95-AF95</f>
        <v>77324.49999999999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1718.2</v>
      </c>
      <c r="AG96" s="27">
        <f>B96+C96-AF96</f>
        <v>10585.1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</v>
      </c>
      <c r="AG97" s="27">
        <f>B97+C97-AF97</f>
        <v>50.2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2670</v>
      </c>
      <c r="AG98" s="27">
        <f>B98+C98-AF98</f>
        <v>3675.4000000000005</v>
      </c>
      <c r="AJ98" s="6"/>
    </row>
    <row r="99" spans="1:36" ht="15">
      <c r="A99" s="3" t="s">
        <v>16</v>
      </c>
      <c r="B99" s="22">
        <f aca="true" t="shared" si="23" ref="B99:X99">B21+B30+B49+B37+B58+B13+B75+B67</f>
        <v>1888.3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1583.6</v>
      </c>
      <c r="AG99" s="27">
        <f>B99+C99-AF99</f>
        <v>2887.7999999999997</v>
      </c>
      <c r="AJ99" s="6"/>
    </row>
    <row r="100" spans="1:36" ht="13.5">
      <c r="A100" s="1" t="s">
        <v>35</v>
      </c>
      <c r="B100" s="2">
        <f aca="true" t="shared" si="25" ref="B100:AD100">B94-B95-B96-B97-B98-B99</f>
        <v>91936.20000000003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43875.299999999996</v>
      </c>
      <c r="AG100" s="2">
        <f>AG94-AG95-AG96-AG97-AG98-AG99</f>
        <v>85940.7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2017-10-18T15:04:13Z</cp:lastPrinted>
  <dcterms:created xsi:type="dcterms:W3CDTF">2002-11-05T08:53:00Z</dcterms:created>
  <dcterms:modified xsi:type="dcterms:W3CDTF">2017-10-24T11:25:14Z</dcterms:modified>
  <cp:category/>
  <cp:version/>
  <cp:contentType/>
  <cp:contentStatus/>
</cp:coreProperties>
</file>